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1. Información Financiera\1.2 Estado de Situacion Financiera\"/>
    </mc:Choice>
  </mc:AlternateContent>
  <bookViews>
    <workbookView xWindow="0" yWindow="0" windowWidth="24000" windowHeight="9645"/>
  </bookViews>
  <sheets>
    <sheet name="ESF_1er_2016" sheetId="2" r:id="rId1"/>
  </sheets>
  <calcPr calcId="162913"/>
</workbook>
</file>

<file path=xl/calcChain.xml><?xml version="1.0" encoding="utf-8"?>
<calcChain xmlns="http://schemas.openxmlformats.org/spreadsheetml/2006/main">
  <c r="B6" i="2" l="1"/>
  <c r="G48" i="2" l="1"/>
  <c r="F48" i="2"/>
  <c r="G41" i="2"/>
  <c r="F41" i="2"/>
  <c r="G36" i="2"/>
  <c r="F36" i="2"/>
  <c r="G19" i="2"/>
  <c r="G29" i="2" s="1"/>
  <c r="F19" i="2"/>
  <c r="F29" i="2" s="1"/>
  <c r="C18" i="2"/>
  <c r="C29" i="2" s="1"/>
  <c r="B18" i="2"/>
  <c r="B29" i="2" s="1"/>
  <c r="G6" i="2"/>
  <c r="G16" i="2" s="1"/>
  <c r="G32" i="2" s="1"/>
  <c r="F6" i="2"/>
  <c r="F16" i="2" s="1"/>
  <c r="F32" i="2" s="1"/>
  <c r="C6" i="2"/>
  <c r="C16" i="2" s="1"/>
  <c r="B16" i="2"/>
  <c r="B32" i="2" l="1"/>
  <c r="C32" i="2"/>
  <c r="F52" i="2"/>
  <c r="F54" i="2" s="1"/>
  <c r="G52" i="2"/>
  <c r="G54" i="2" s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<sst xmlns="http://schemas.openxmlformats.org/spreadsheetml/2006/main" count="62" uniqueCount="62">
  <si>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</si>
  <si>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</si>
  <si>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</si>
  <si>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</si>
  <si>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</si>
  <si>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</si>
  <si>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</si>
  <si>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</si>
  <si>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</si>
  <si>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</si>
  <si>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</si>
  <si>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</si>
  <si>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</si>
  <si>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</si>
  <si>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</si>
  <si>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</si>
  <si>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</si>
  <si>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</si>
  <si>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</si>
  <si>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</si>
  <si>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</si>
  <si>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</si>
  <si>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</si>
  <si>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</si>
  <si>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</si>
  <si>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</si>
  <si>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</si>
  <si>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</si>
  <si>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</si>
  <si>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</si>
  <si>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</si>
  <si>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</si>
  <si>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</si>
  <si>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</si>
  <si>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</si>
  <si>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</si>
  <si>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</si>
  <si>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</si>
  <si>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</si>
  <si>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</si>
  <si>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</si>
  <si>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</si>
  <si>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</si>
  <si>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</si>
  <si>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</si>
  <si>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</si>
  <si>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</si>
  <si>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</si>
  <si>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</si>
  <si>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</si>
  <si>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</si>
  <si>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</si>
  <si>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</si>
  <si>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</si>
  <si>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</si>
  <si>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</si>
  <si>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</si>
  <si>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</si>
  <si>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</si>
  <si>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</si>
  <si>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</si>
  <si>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2015 y al 31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</si>
</sst>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3" fontId="9" fillId="2" borderId="9" xfId="0" applyNumberFormat="1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41" fontId="9" fillId="2" borderId="9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3" fontId="11" fillId="2" borderId="9" xfId="0" applyNumberFormat="1" applyFont="1" applyFill="1" applyBorder="1" applyAlignment="1">
      <alignment vertical="center" wrapText="1"/>
    </xf>
    <xf numFmtId="0" fontId="6" fillId="2" borderId="0" xfId="0" applyFont="1" applyFill="1" applyBorder="1"/>
    <xf numFmtId="0" fontId="6" fillId="2" borderId="9" xfId="0" applyFont="1" applyFill="1" applyBorder="1"/>
    <xf numFmtId="0" fontId="10" fillId="2" borderId="9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vertical="center" wrapText="1"/>
    </xf>
    <xf numFmtId="41" fontId="11" fillId="2" borderId="9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41" fontId="11" fillId="2" borderId="9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165" fontId="9" fillId="2" borderId="9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41" fontId="11" fillId="2" borderId="9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7" fillId="2" borderId="7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76276" cy="6096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6675"/>
          <a:ext cx="676276" cy="609600"/>
        </a:xfrm>
        <a:prstGeom prst="rect">
          <a:avLst/>
        </a:prstGeom>
      </xdr:spPr>
    </xdr:pic>
    <xdr:clientData/>
  </xdr:oneCellAnchor>
  <xdr:oneCellAnchor>
    <xdr:from>
      <xdr:col>5</xdr:col>
      <xdr:colOff>371476</xdr:colOff>
      <xdr:row>0</xdr:row>
      <xdr:rowOff>104776</xdr:rowOff>
    </xdr:from>
    <xdr:ext cx="1704974" cy="5715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2258676" y="685801"/>
          <a:ext cx="1704974" cy="571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topLeftCell="A4" zoomScaleNormal="100" zoomScaleSheetLayoutView="100" workbookViewId="0">
      <selection activeCell="F40" sqref="F40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51" t="s">
        <v>46</v>
      </c>
      <c r="B1" s="52"/>
      <c r="C1" s="52"/>
      <c r="D1" s="52"/>
      <c r="E1" s="52"/>
      <c r="F1" s="52"/>
      <c r="G1" s="53"/>
    </row>
    <row r="2" spans="1:7" s="1" customFormat="1" ht="21.75" customHeight="1" x14ac:dyDescent="0.2">
      <c r="A2" s="54" t="s">
        <v>45</v>
      </c>
      <c r="B2" s="55"/>
      <c r="C2" s="55"/>
      <c r="D2" s="55"/>
      <c r="E2" s="55"/>
      <c r="F2" s="55"/>
      <c r="G2" s="56"/>
    </row>
    <row r="3" spans="1:7" s="1" customFormat="1" ht="21.75" customHeight="1" thickBot="1" x14ac:dyDescent="0.25">
      <c r="A3" s="57" t="s">
        <v>61</v>
      </c>
      <c r="B3" s="58"/>
      <c r="C3" s="58"/>
      <c r="D3" s="58"/>
      <c r="E3" s="58"/>
      <c r="F3" s="58"/>
      <c r="G3" s="59"/>
    </row>
    <row r="4" spans="1:7" s="1" customFormat="1" ht="12.75" x14ac:dyDescent="0.2">
      <c r="A4" s="3" t="s">
        <v>47</v>
      </c>
      <c r="B4" s="4">
        <v>2016</v>
      </c>
      <c r="C4" s="4">
        <v>2015</v>
      </c>
      <c r="D4" s="5"/>
      <c r="E4" s="5" t="s">
        <v>0</v>
      </c>
      <c r="F4" s="4">
        <v>2016</v>
      </c>
      <c r="G4" s="6">
        <v>2015</v>
      </c>
    </row>
    <row r="5" spans="1:7" s="1" customFormat="1" ht="12.75" x14ac:dyDescent="0.2">
      <c r="A5" s="7"/>
      <c r="B5" s="8"/>
      <c r="C5" s="8"/>
      <c r="D5" s="9"/>
      <c r="E5" s="8"/>
      <c r="F5" s="8"/>
      <c r="G5" s="10"/>
    </row>
    <row r="6" spans="1:7" s="1" customFormat="1" ht="12.75" x14ac:dyDescent="0.2">
      <c r="A6" s="7" t="s">
        <v>1</v>
      </c>
      <c r="B6" s="11">
        <f>+B7+B8+B9+B10+B11+B12+B13</f>
        <v>20299601</v>
      </c>
      <c r="C6" s="11">
        <f>+C7+C8+C9+C10+C11+C12+C13</f>
        <v>19699334</v>
      </c>
      <c r="D6" s="9"/>
      <c r="E6" s="8" t="s">
        <v>2</v>
      </c>
      <c r="F6" s="11">
        <f>SUM(F7:F14)</f>
        <v>9807698</v>
      </c>
      <c r="G6" s="12">
        <f>SUM(G7:G14)</f>
        <v>4231106</v>
      </c>
    </row>
    <row r="7" spans="1:7" s="1" customFormat="1" ht="12.75" x14ac:dyDescent="0.2">
      <c r="A7" s="13" t="s">
        <v>3</v>
      </c>
      <c r="B7" s="14">
        <v>13464743</v>
      </c>
      <c r="C7" s="14">
        <v>7450449</v>
      </c>
      <c r="D7" s="9"/>
      <c r="E7" s="15" t="s">
        <v>4</v>
      </c>
      <c r="F7" s="14">
        <v>9807698</v>
      </c>
      <c r="G7" s="16">
        <v>4231106</v>
      </c>
    </row>
    <row r="8" spans="1:7" s="1" customFormat="1" ht="12.75" x14ac:dyDescent="0.2">
      <c r="A8" s="13" t="s">
        <v>5</v>
      </c>
      <c r="B8" s="14">
        <v>6424469</v>
      </c>
      <c r="C8" s="14">
        <v>11813098</v>
      </c>
      <c r="D8" s="9"/>
      <c r="E8" s="15" t="s">
        <v>6</v>
      </c>
      <c r="F8" s="17">
        <v>0</v>
      </c>
      <c r="G8" s="18">
        <v>0</v>
      </c>
    </row>
    <row r="9" spans="1:7" s="1" customFormat="1" ht="12.75" x14ac:dyDescent="0.2">
      <c r="A9" s="13" t="s">
        <v>8</v>
      </c>
      <c r="B9" s="17">
        <v>0</v>
      </c>
      <c r="C9" s="17">
        <v>0</v>
      </c>
      <c r="D9" s="9"/>
      <c r="E9" s="15" t="s">
        <v>7</v>
      </c>
      <c r="F9" s="17">
        <v>0</v>
      </c>
      <c r="G9" s="18">
        <v>0</v>
      </c>
    </row>
    <row r="10" spans="1:7" s="1" customFormat="1" ht="12.75" x14ac:dyDescent="0.2">
      <c r="A10" s="13" t="s">
        <v>48</v>
      </c>
      <c r="B10" s="17">
        <v>0</v>
      </c>
      <c r="C10" s="17">
        <v>0</v>
      </c>
      <c r="D10" s="9"/>
      <c r="E10" s="15" t="s">
        <v>9</v>
      </c>
      <c r="F10" s="17">
        <v>0</v>
      </c>
      <c r="G10" s="18">
        <v>0</v>
      </c>
    </row>
    <row r="11" spans="1:7" s="1" customFormat="1" ht="12.75" x14ac:dyDescent="0.2">
      <c r="A11" s="13" t="s">
        <v>11</v>
      </c>
      <c r="B11" s="17">
        <v>0</v>
      </c>
      <c r="C11" s="17">
        <v>0</v>
      </c>
      <c r="D11" s="9"/>
      <c r="E11" s="15" t="s">
        <v>10</v>
      </c>
      <c r="F11" s="17">
        <v>0</v>
      </c>
      <c r="G11" s="18">
        <v>0</v>
      </c>
    </row>
    <row r="12" spans="1:7" s="1" customFormat="1" ht="12.75" x14ac:dyDescent="0.2">
      <c r="A12" s="13" t="s">
        <v>12</v>
      </c>
      <c r="B12" s="17">
        <v>0</v>
      </c>
      <c r="C12" s="17">
        <v>0</v>
      </c>
      <c r="D12" s="9"/>
      <c r="E12" s="15" t="s">
        <v>49</v>
      </c>
      <c r="F12" s="17">
        <v>0</v>
      </c>
      <c r="G12" s="18">
        <v>0</v>
      </c>
    </row>
    <row r="13" spans="1:7" s="1" customFormat="1" ht="12.75" x14ac:dyDescent="0.2">
      <c r="A13" s="13" t="s">
        <v>50</v>
      </c>
      <c r="B13" s="14">
        <v>410389</v>
      </c>
      <c r="C13" s="14">
        <v>435787</v>
      </c>
      <c r="D13" s="9"/>
      <c r="E13" s="15" t="s">
        <v>13</v>
      </c>
      <c r="F13" s="17">
        <v>0</v>
      </c>
      <c r="G13" s="18">
        <v>0</v>
      </c>
    </row>
    <row r="14" spans="1:7" s="1" customFormat="1" ht="12.75" x14ac:dyDescent="0.2">
      <c r="A14" s="13"/>
      <c r="B14" s="15"/>
      <c r="C14" s="15"/>
      <c r="D14" s="19"/>
      <c r="E14" s="15" t="s">
        <v>14</v>
      </c>
      <c r="F14" s="17">
        <v>0</v>
      </c>
      <c r="G14" s="18">
        <v>0</v>
      </c>
    </row>
    <row r="15" spans="1:7" s="1" customFormat="1" ht="12.75" x14ac:dyDescent="0.2">
      <c r="A15" s="20"/>
      <c r="B15" s="9"/>
      <c r="C15" s="9"/>
      <c r="D15" s="19"/>
      <c r="E15" s="9"/>
      <c r="F15" s="9"/>
      <c r="G15" s="21"/>
    </row>
    <row r="16" spans="1:7" s="1" customFormat="1" ht="12.75" x14ac:dyDescent="0.2">
      <c r="A16" s="22" t="s">
        <v>15</v>
      </c>
      <c r="B16" s="23">
        <f>+B6</f>
        <v>20299601</v>
      </c>
      <c r="C16" s="23">
        <f>+C6</f>
        <v>19699334</v>
      </c>
      <c r="D16" s="9"/>
      <c r="E16" s="24" t="s">
        <v>16</v>
      </c>
      <c r="F16" s="23">
        <f>+F6</f>
        <v>9807698</v>
      </c>
      <c r="G16" s="25">
        <f>+G6</f>
        <v>4231106</v>
      </c>
    </row>
    <row r="17" spans="1:7" s="1" customFormat="1" ht="12.75" x14ac:dyDescent="0.2">
      <c r="A17" s="22"/>
      <c r="B17" s="24"/>
      <c r="C17" s="24"/>
      <c r="D17" s="9"/>
      <c r="E17" s="26"/>
      <c r="F17" s="26"/>
      <c r="G17" s="27"/>
    </row>
    <row r="18" spans="1:7" s="1" customFormat="1" ht="12.75" x14ac:dyDescent="0.2">
      <c r="A18" s="7" t="s">
        <v>17</v>
      </c>
      <c r="B18" s="11">
        <f>+B19+B20+B21+B22+B23+B24+B25+B26+B27</f>
        <v>83827616</v>
      </c>
      <c r="C18" s="11">
        <f>+C19+C20+C21+C22+C23+C24+C25+C26+C27</f>
        <v>87858242</v>
      </c>
      <c r="D18" s="19"/>
      <c r="E18" s="24"/>
      <c r="F18" s="24"/>
      <c r="G18" s="28"/>
    </row>
    <row r="19" spans="1:7" s="1" customFormat="1" ht="12.75" x14ac:dyDescent="0.2">
      <c r="A19" s="13" t="s">
        <v>19</v>
      </c>
      <c r="B19" s="17">
        <v>0</v>
      </c>
      <c r="C19" s="17">
        <v>0</v>
      </c>
      <c r="D19" s="9"/>
      <c r="E19" s="8" t="s">
        <v>18</v>
      </c>
      <c r="F19" s="29">
        <f>+F20+F21+F22+F23+F24+F25</f>
        <v>0</v>
      </c>
      <c r="G19" s="30">
        <f>+G20+G21+G22+G23+G24+G25</f>
        <v>0</v>
      </c>
    </row>
    <row r="20" spans="1:7" s="1" customFormat="1" ht="12.75" x14ac:dyDescent="0.2">
      <c r="A20" s="13" t="s">
        <v>21</v>
      </c>
      <c r="B20" s="17">
        <v>0</v>
      </c>
      <c r="C20" s="17">
        <v>0</v>
      </c>
      <c r="D20" s="9"/>
      <c r="E20" s="15" t="s">
        <v>20</v>
      </c>
      <c r="F20" s="17">
        <v>0</v>
      </c>
      <c r="G20" s="18">
        <v>0</v>
      </c>
    </row>
    <row r="21" spans="1:7" s="1" customFormat="1" ht="12.75" customHeight="1" x14ac:dyDescent="0.2">
      <c r="A21" s="13" t="s">
        <v>51</v>
      </c>
      <c r="B21" s="14">
        <v>77137659</v>
      </c>
      <c r="C21" s="14">
        <v>76559560</v>
      </c>
      <c r="D21" s="9"/>
      <c r="E21" s="15" t="s">
        <v>22</v>
      </c>
      <c r="F21" s="17">
        <v>0</v>
      </c>
      <c r="G21" s="18">
        <v>0</v>
      </c>
    </row>
    <row r="22" spans="1:7" s="1" customFormat="1" ht="12.75" x14ac:dyDescent="0.2">
      <c r="A22" s="13" t="s">
        <v>24</v>
      </c>
      <c r="B22" s="14">
        <v>77153920</v>
      </c>
      <c r="C22" s="14">
        <v>69508350</v>
      </c>
      <c r="D22" s="9"/>
      <c r="E22" s="15" t="s">
        <v>23</v>
      </c>
      <c r="F22" s="17">
        <v>0</v>
      </c>
      <c r="G22" s="18">
        <v>0</v>
      </c>
    </row>
    <row r="23" spans="1:7" s="1" customFormat="1" ht="12.75" x14ac:dyDescent="0.2">
      <c r="A23" s="13" t="s">
        <v>26</v>
      </c>
      <c r="B23" s="14">
        <v>1990243</v>
      </c>
      <c r="C23" s="14">
        <v>4271340</v>
      </c>
      <c r="D23" s="9"/>
      <c r="E23" s="15" t="s">
        <v>25</v>
      </c>
      <c r="F23" s="17">
        <v>0</v>
      </c>
      <c r="G23" s="18">
        <v>0</v>
      </c>
    </row>
    <row r="24" spans="1:7" s="1" customFormat="1" ht="12.75" customHeight="1" x14ac:dyDescent="0.2">
      <c r="A24" s="13" t="s">
        <v>27</v>
      </c>
      <c r="B24" s="31">
        <v>-72454206</v>
      </c>
      <c r="C24" s="31">
        <v>-62481008</v>
      </c>
      <c r="D24" s="9"/>
      <c r="E24" s="15" t="s">
        <v>52</v>
      </c>
      <c r="F24" s="17">
        <v>0</v>
      </c>
      <c r="G24" s="18">
        <v>0</v>
      </c>
    </row>
    <row r="25" spans="1:7" s="1" customFormat="1" ht="12.75" x14ac:dyDescent="0.2">
      <c r="A25" s="13" t="s">
        <v>29</v>
      </c>
      <c r="B25" s="17">
        <v>0</v>
      </c>
      <c r="C25" s="17">
        <v>0</v>
      </c>
      <c r="D25" s="9"/>
      <c r="E25" s="15" t="s">
        <v>28</v>
      </c>
      <c r="F25" s="17">
        <v>0</v>
      </c>
      <c r="G25" s="18">
        <v>0</v>
      </c>
    </row>
    <row r="26" spans="1:7" s="1" customFormat="1" ht="12.75" x14ac:dyDescent="0.2">
      <c r="A26" s="13" t="s">
        <v>31</v>
      </c>
      <c r="B26" s="17">
        <v>0</v>
      </c>
      <c r="C26" s="17">
        <v>0</v>
      </c>
      <c r="D26" s="9"/>
      <c r="E26" s="15"/>
      <c r="F26" s="17"/>
      <c r="G26" s="18"/>
    </row>
    <row r="27" spans="1:7" s="1" customFormat="1" ht="12.75" x14ac:dyDescent="0.2">
      <c r="A27" s="13" t="s">
        <v>32</v>
      </c>
      <c r="B27" s="15"/>
      <c r="C27" s="15"/>
      <c r="D27" s="9"/>
      <c r="E27" s="26"/>
      <c r="F27" s="26"/>
      <c r="G27" s="27"/>
    </row>
    <row r="28" spans="1:7" s="1" customFormat="1" ht="12.75" x14ac:dyDescent="0.2">
      <c r="A28" s="32"/>
      <c r="B28" s="26"/>
      <c r="C28" s="26"/>
      <c r="D28" s="9"/>
      <c r="E28" s="26"/>
      <c r="F28" s="26"/>
      <c r="G28" s="27"/>
    </row>
    <row r="29" spans="1:7" s="1" customFormat="1" ht="12.75" x14ac:dyDescent="0.2">
      <c r="A29" s="22" t="s">
        <v>34</v>
      </c>
      <c r="B29" s="11">
        <f>+B18</f>
        <v>83827616</v>
      </c>
      <c r="C29" s="11">
        <f>+C18</f>
        <v>87858242</v>
      </c>
      <c r="D29" s="9"/>
      <c r="E29" s="24" t="s">
        <v>30</v>
      </c>
      <c r="F29" s="29">
        <f>+F19</f>
        <v>0</v>
      </c>
      <c r="G29" s="30">
        <f>+G19</f>
        <v>0</v>
      </c>
    </row>
    <row r="30" spans="1:7" s="1" customFormat="1" ht="12.75" x14ac:dyDescent="0.2">
      <c r="A30" s="32"/>
      <c r="B30" s="26"/>
      <c r="C30" s="26"/>
      <c r="D30" s="9"/>
      <c r="E30" s="26"/>
      <c r="F30" s="24"/>
      <c r="G30" s="28"/>
    </row>
    <row r="31" spans="1:7" s="1" customFormat="1" ht="12.75" x14ac:dyDescent="0.2">
      <c r="A31" s="22"/>
      <c r="B31" s="24"/>
      <c r="C31" s="24"/>
      <c r="D31" s="9"/>
      <c r="E31" s="24"/>
      <c r="F31" s="24"/>
      <c r="G31" s="28"/>
    </row>
    <row r="32" spans="1:7" s="1" customFormat="1" ht="12.75" x14ac:dyDescent="0.2">
      <c r="A32" s="33" t="s">
        <v>35</v>
      </c>
      <c r="B32" s="23">
        <f>+B16+B29</f>
        <v>104127217</v>
      </c>
      <c r="C32" s="23">
        <f>+C16+C18</f>
        <v>107557576</v>
      </c>
      <c r="D32" s="9"/>
      <c r="E32" s="34" t="s">
        <v>33</v>
      </c>
      <c r="F32" s="35">
        <f>+F16+F29</f>
        <v>9807698</v>
      </c>
      <c r="G32" s="36">
        <f>+G16+G29</f>
        <v>4231106</v>
      </c>
    </row>
    <row r="33" spans="1:7" s="1" customFormat="1" ht="12.75" x14ac:dyDescent="0.2">
      <c r="A33" s="22"/>
      <c r="B33" s="24"/>
      <c r="C33" s="24"/>
      <c r="D33" s="9"/>
      <c r="E33" s="37"/>
      <c r="F33" s="37"/>
      <c r="G33" s="38"/>
    </row>
    <row r="34" spans="1:7" s="1" customFormat="1" ht="12.75" x14ac:dyDescent="0.2">
      <c r="A34" s="22"/>
      <c r="B34" s="24"/>
      <c r="C34" s="24"/>
      <c r="D34" s="9"/>
      <c r="E34" s="19" t="s">
        <v>53</v>
      </c>
      <c r="F34" s="19"/>
      <c r="G34" s="39"/>
    </row>
    <row r="35" spans="1:7" s="1" customFormat="1" ht="12.75" x14ac:dyDescent="0.2">
      <c r="A35" s="22"/>
      <c r="B35" s="24"/>
      <c r="C35" s="24"/>
      <c r="D35" s="9"/>
      <c r="E35" s="19"/>
      <c r="F35" s="19"/>
      <c r="G35" s="39"/>
    </row>
    <row r="36" spans="1:7" s="1" customFormat="1" ht="12.75" x14ac:dyDescent="0.2">
      <c r="A36" s="13"/>
      <c r="B36" s="15"/>
      <c r="C36" s="15"/>
      <c r="D36" s="9"/>
      <c r="E36" s="37" t="s">
        <v>54</v>
      </c>
      <c r="F36" s="35">
        <f>+F37+F38+F39</f>
        <v>84140478</v>
      </c>
      <c r="G36" s="36">
        <f>+G37+G38+G39</f>
        <v>88196503</v>
      </c>
    </row>
    <row r="37" spans="1:7" s="1" customFormat="1" ht="12.75" x14ac:dyDescent="0.2">
      <c r="A37" s="7"/>
      <c r="B37" s="8"/>
      <c r="C37" s="8"/>
      <c r="D37" s="19"/>
      <c r="E37" s="9" t="s">
        <v>36</v>
      </c>
      <c r="F37" s="14">
        <v>154334718</v>
      </c>
      <c r="G37" s="16">
        <v>148428517</v>
      </c>
    </row>
    <row r="38" spans="1:7" s="1" customFormat="1" ht="12.75" x14ac:dyDescent="0.2">
      <c r="A38" s="13"/>
      <c r="B38" s="15"/>
      <c r="C38" s="15"/>
      <c r="D38" s="9"/>
      <c r="E38" s="9" t="s">
        <v>37</v>
      </c>
      <c r="F38" s="14">
        <v>1947104</v>
      </c>
      <c r="G38" s="16">
        <v>1910734</v>
      </c>
    </row>
    <row r="39" spans="1:7" s="1" customFormat="1" ht="12.75" x14ac:dyDescent="0.2">
      <c r="A39" s="13"/>
      <c r="B39" s="15"/>
      <c r="C39" s="15"/>
      <c r="D39" s="9"/>
      <c r="E39" s="9" t="s">
        <v>55</v>
      </c>
      <c r="F39" s="40">
        <v>-72141344</v>
      </c>
      <c r="G39" s="41">
        <v>-62142748</v>
      </c>
    </row>
    <row r="40" spans="1:7" s="1" customFormat="1" ht="12.75" x14ac:dyDescent="0.2">
      <c r="A40" s="13"/>
      <c r="B40" s="15"/>
      <c r="C40" s="15"/>
      <c r="D40" s="9"/>
      <c r="E40" s="19"/>
      <c r="F40" s="19"/>
      <c r="G40" s="39"/>
    </row>
    <row r="41" spans="1:7" s="1" customFormat="1" ht="12.75" x14ac:dyDescent="0.2">
      <c r="A41" s="13"/>
      <c r="B41" s="15"/>
      <c r="C41" s="15"/>
      <c r="D41" s="9"/>
      <c r="E41" s="37" t="s">
        <v>56</v>
      </c>
      <c r="F41" s="35">
        <f>+F42+F43+F44+F45+F46</f>
        <v>10179041</v>
      </c>
      <c r="G41" s="36">
        <f>+G42+G43+G44+G45+G46</f>
        <v>15129967</v>
      </c>
    </row>
    <row r="42" spans="1:7" s="1" customFormat="1" ht="12.75" x14ac:dyDescent="0.2">
      <c r="A42" s="13"/>
      <c r="B42" s="15"/>
      <c r="C42" s="15"/>
      <c r="D42" s="9"/>
      <c r="E42" s="9" t="s">
        <v>57</v>
      </c>
      <c r="F42" s="14">
        <v>5587492</v>
      </c>
      <c r="G42" s="16">
        <v>6843591</v>
      </c>
    </row>
    <row r="43" spans="1:7" s="1" customFormat="1" ht="12.75" x14ac:dyDescent="0.2">
      <c r="A43" s="22"/>
      <c r="B43" s="24"/>
      <c r="C43" s="24"/>
      <c r="D43" s="9"/>
      <c r="E43" s="9" t="s">
        <v>38</v>
      </c>
      <c r="F43" s="14">
        <v>2576306</v>
      </c>
      <c r="G43" s="16">
        <v>6271133</v>
      </c>
    </row>
    <row r="44" spans="1:7" s="1" customFormat="1" ht="12.75" x14ac:dyDescent="0.2">
      <c r="A44" s="13"/>
      <c r="B44" s="15"/>
      <c r="C44" s="15"/>
      <c r="D44" s="9"/>
      <c r="E44" s="9" t="s">
        <v>39</v>
      </c>
      <c r="F44" s="17">
        <v>0</v>
      </c>
      <c r="G44" s="18">
        <v>0</v>
      </c>
    </row>
    <row r="45" spans="1:7" s="1" customFormat="1" ht="12.75" x14ac:dyDescent="0.2">
      <c r="A45" s="13"/>
      <c r="B45" s="15"/>
      <c r="C45" s="15"/>
      <c r="D45" s="9"/>
      <c r="E45" s="9" t="s">
        <v>40</v>
      </c>
      <c r="F45" s="14">
        <v>2015243</v>
      </c>
      <c r="G45" s="16">
        <v>2015243</v>
      </c>
    </row>
    <row r="46" spans="1:7" s="1" customFormat="1" ht="12.75" x14ac:dyDescent="0.2">
      <c r="A46" s="13"/>
      <c r="B46" s="15"/>
      <c r="C46" s="15"/>
      <c r="D46" s="9"/>
      <c r="E46" s="9" t="s">
        <v>41</v>
      </c>
      <c r="F46" s="17">
        <v>0</v>
      </c>
      <c r="G46" s="18">
        <v>0</v>
      </c>
    </row>
    <row r="47" spans="1:7" s="1" customFormat="1" ht="12.75" x14ac:dyDescent="0.2">
      <c r="A47" s="13"/>
      <c r="B47" s="15"/>
      <c r="C47" s="15"/>
      <c r="D47" s="9"/>
      <c r="E47" s="9"/>
      <c r="F47" s="9"/>
      <c r="G47" s="21"/>
    </row>
    <row r="48" spans="1:7" s="1" customFormat="1" ht="25.5" x14ac:dyDescent="0.2">
      <c r="A48" s="7"/>
      <c r="B48" s="8"/>
      <c r="C48" s="8"/>
      <c r="D48" s="19"/>
      <c r="E48" s="37" t="s">
        <v>58</v>
      </c>
      <c r="F48" s="29">
        <f>+F49+F50</f>
        <v>0</v>
      </c>
      <c r="G48" s="30">
        <f>+G49+G50</f>
        <v>0</v>
      </c>
    </row>
    <row r="49" spans="1:7" s="1" customFormat="1" ht="12.75" x14ac:dyDescent="0.2">
      <c r="A49" s="13"/>
      <c r="B49" s="15"/>
      <c r="C49" s="15"/>
      <c r="D49" s="9"/>
      <c r="E49" s="9" t="s">
        <v>42</v>
      </c>
      <c r="F49" s="17">
        <v>0</v>
      </c>
      <c r="G49" s="18">
        <v>0</v>
      </c>
    </row>
    <row r="50" spans="1:7" s="1" customFormat="1" ht="12.75" x14ac:dyDescent="0.2">
      <c r="A50" s="7"/>
      <c r="B50" s="8"/>
      <c r="C50" s="8"/>
      <c r="D50" s="19"/>
      <c r="E50" s="9" t="s">
        <v>43</v>
      </c>
      <c r="F50" s="17">
        <v>0</v>
      </c>
      <c r="G50" s="18">
        <v>0</v>
      </c>
    </row>
    <row r="51" spans="1:7" s="1" customFormat="1" ht="12.75" x14ac:dyDescent="0.2">
      <c r="A51" s="7"/>
      <c r="B51" s="8"/>
      <c r="C51" s="8"/>
      <c r="D51" s="9"/>
      <c r="E51" s="19"/>
      <c r="F51" s="19"/>
      <c r="G51" s="39"/>
    </row>
    <row r="52" spans="1:7" s="1" customFormat="1" ht="12.75" x14ac:dyDescent="0.2">
      <c r="A52" s="7"/>
      <c r="B52" s="8"/>
      <c r="C52" s="8"/>
      <c r="D52" s="19"/>
      <c r="E52" s="42" t="s">
        <v>59</v>
      </c>
      <c r="F52" s="43">
        <f>+F36+F41+F48</f>
        <v>94319519</v>
      </c>
      <c r="G52" s="44">
        <f>+G36+G41+G48</f>
        <v>103326470</v>
      </c>
    </row>
    <row r="53" spans="1:7" s="1" customFormat="1" ht="12.75" x14ac:dyDescent="0.2">
      <c r="A53" s="45"/>
      <c r="B53" s="26"/>
      <c r="C53" s="26"/>
      <c r="D53" s="26"/>
      <c r="E53" s="19"/>
      <c r="F53" s="19"/>
      <c r="G53" s="39"/>
    </row>
    <row r="54" spans="1:7" s="1" customFormat="1" ht="12.75" x14ac:dyDescent="0.2">
      <c r="A54" s="32"/>
      <c r="B54" s="26"/>
      <c r="C54" s="26"/>
      <c r="D54" s="26"/>
      <c r="E54" s="37" t="s">
        <v>60</v>
      </c>
      <c r="F54" s="43">
        <f>+F32+F52</f>
        <v>104127217</v>
      </c>
      <c r="G54" s="44">
        <f>+G32+G52</f>
        <v>107557576</v>
      </c>
    </row>
    <row r="55" spans="1:7" s="1" customFormat="1" ht="13.5" thickBot="1" x14ac:dyDescent="0.25">
      <c r="A55" s="46"/>
      <c r="B55" s="47"/>
      <c r="C55" s="47"/>
      <c r="D55" s="47"/>
      <c r="E55" s="48"/>
      <c r="F55" s="48"/>
      <c r="G55" s="49"/>
    </row>
    <row r="56" spans="1:7" x14ac:dyDescent="0.25">
      <c r="A56" s="2" t="s">
        <v>44</v>
      </c>
      <c r="B56" s="50"/>
      <c r="C56" s="50"/>
      <c r="D56" s="50"/>
      <c r="E56" s="50"/>
      <c r="F56" s="50"/>
      <c r="G56" s="50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ESF_1er_2016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2018-04-26T20:36:25Z</cp:lastPrinted>
  <dcterms:created xsi:type="dcterms:W3CDTF">2018-02-01T16:38:10Z</dcterms:created>
  <dcterms:modified xsi:type="dcterms:W3CDTF">2018-06-04T17:21:10Z</dcterms:modified>
</cp:coreProperties>
</file>